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40" windowWidth="15480" windowHeight="9645" activeTab="0"/>
  </bookViews>
  <sheets>
    <sheet name="Menu" sheetId="1" r:id="rId1"/>
    <sheet name="Edit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<sst xmlns="http://schemas.openxmlformats.org/spreadsheetml/2006/main" count="32" uniqueCount="29">
  <si>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シートの名前は変更しないでください．</t>
  </si>
  <si>
    <t>上の"OPEN"ボタンをクリックし，編集したい"*.ptf"ファイルを選択してください．</t>
  </si>
  <si>
    <t>"*.ptf"ファイルはEditシートに表示されます．</t>
  </si>
  <si>
    <t>編集後"SAVE"ボタンをクリックして，保存します．ただちに，上書きされますので，注意してください．</t>
  </si>
  <si>
    <t>Ver.1.12</t>
  </si>
  <si>
    <t>FILE NAME :</t>
  </si>
  <si>
    <t>COMMENT :</t>
  </si>
  <si>
    <t>START :</t>
  </si>
  <si>
    <t>LT :</t>
  </si>
  <si>
    <t>RT :</t>
  </si>
  <si>
    <t>DT :</t>
  </si>
  <si>
    <t>No. Peaks :</t>
  </si>
  <si>
    <t>Channel</t>
  </si>
  <si>
    <t>+-</t>
  </si>
  <si>
    <t>Energy</t>
  </si>
  <si>
    <t>Area</t>
  </si>
  <si>
    <t xml:space="preserve"> +- (%)</t>
  </si>
  <si>
    <t>Intensity</t>
  </si>
  <si>
    <t>+- (%)</t>
  </si>
  <si>
    <t>Relative Intensity</t>
  </si>
  <si>
    <t>Significance</t>
  </si>
  <si>
    <t>Cal. error</t>
  </si>
  <si>
    <t>Fit</t>
  </si>
  <si>
    <t>BKG</t>
  </si>
  <si>
    <t>8224/8224/8224</t>
  </si>
  <si>
    <t>8224:8224:8224</t>
  </si>
  <si>
    <t>C:\k0\tanaka\05112540.PTF</t>
  </si>
  <si>
    <t>C:\k0\tanaka\05112540.PTF</t>
  </si>
  <si>
    <t xml:space="preserve">#13 10b 13:36:30                                               U
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</si>
</sst>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8"/>
      <name val="Osaka"/>
      <family val="3"/>
    </font>
    <font>
      <sz val="12"/>
      <color indexed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</xdr:row>
      <xdr:rowOff>161925</xdr:rowOff>
    </xdr:from>
    <xdr:to>
      <xdr:col>2</xdr:col>
      <xdr:colOff>676275</xdr:colOff>
      <xdr:row>6</xdr:row>
      <xdr:rowOff>9525</xdr:rowOff>
    </xdr:to>
    <xdr:sp macro="[0]!ReadPtf">
      <xdr:nvSpPr>
        <xdr:cNvPr id="1" name="AutoShape 2"/>
        <xdr:cNvSpPr>
          <a:spLocks/>
        </xdr:cNvSpPr>
      </xdr:nvSpPr>
      <xdr:spPr>
        <a:xfrm>
          <a:off x="971550" y="342900"/>
          <a:ext cx="1724025" cy="800100"/>
        </a:xfrm>
        <a:prstGeom prst="foldedCorner">
          <a:avLst/>
        </a:prstGeom>
        <a:solidFill>
          <a:srgbClr val="FFFF99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Osaka"/>
              <a:ea typeface="Osaka"/>
              <a:cs typeface="Osaka"/>
            </a:rPr>
            <a:t>OPEN</a:t>
          </a:r>
        </a:p>
      </xdr:txBody>
    </xdr:sp>
    <xdr:clientData/>
  </xdr:twoCellAnchor>
  <xdr:twoCellAnchor>
    <xdr:from>
      <xdr:col>3</xdr:col>
      <xdr:colOff>371475</xdr:colOff>
      <xdr:row>1</xdr:row>
      <xdr:rowOff>171450</xdr:rowOff>
    </xdr:from>
    <xdr:to>
      <xdr:col>5</xdr:col>
      <xdr:colOff>66675</xdr:colOff>
      <xdr:row>6</xdr:row>
      <xdr:rowOff>19050</xdr:rowOff>
    </xdr:to>
    <xdr:sp macro="[0]!SavePtf">
      <xdr:nvSpPr>
        <xdr:cNvPr id="2" name="AutoShape 5"/>
        <xdr:cNvSpPr>
          <a:spLocks/>
        </xdr:cNvSpPr>
      </xdr:nvSpPr>
      <xdr:spPr>
        <a:xfrm>
          <a:off x="3400425" y="352425"/>
          <a:ext cx="1714500" cy="800100"/>
        </a:xfrm>
        <a:prstGeom prst="foldedCorner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Osaka"/>
              <a:ea typeface="Osaka"/>
              <a:cs typeface="Osaka"/>
            </a:rPr>
            <a:t>SAVE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5"/>
  <sheetViews>
    <sheetView tabSelected="1" workbookViewId="0" topLeftCell="A1">
      <selection activeCell="E20" sqref="E20"/>
    </sheetView>
  </sheetViews>
  <sheetFormatPr defaultColWidth="8.796875" defaultRowHeight="15"/>
  <cols>
    <col min="1" max="16384" width="10.59765625" style="0" customWidth="1"/>
  </cols>
  <sheetData>
    <row r="1" ht="14.25">
      <c r="F1" t="s">
        <v>4</v>
      </c>
    </row>
    <row r="8" ht="14.25">
      <c r="B8" t="s">
        <v>27</v>
      </c>
    </row>
    <row r="10" ht="14.25">
      <c r="A10" t="s">
        <v>1</v>
      </c>
    </row>
    <row r="11" ht="14.25">
      <c r="A11" t="s">
        <v>2</v>
      </c>
    </row>
    <row r="12" spans="1:6" ht="14.25">
      <c r="A12" s="8" t="s">
        <v>3</v>
      </c>
      <c r="B12" s="8"/>
      <c r="C12" s="8"/>
      <c r="D12" s="8"/>
      <c r="E12" s="8"/>
      <c r="F12" s="8"/>
    </row>
    <row r="13" spans="1:6" ht="14.25">
      <c r="A13" s="8"/>
      <c r="B13" s="8"/>
      <c r="C13" s="8"/>
      <c r="D13" s="8"/>
      <c r="E13" s="8"/>
      <c r="F13" s="8"/>
    </row>
    <row r="14" spans="1:6" ht="14.25">
      <c r="A14" s="2"/>
      <c r="B14" s="2"/>
      <c r="C14" s="2"/>
      <c r="D14" s="2"/>
      <c r="E14" s="2"/>
      <c r="F14" s="2"/>
    </row>
    <row r="15" spans="1:5" ht="14.25">
      <c r="A15" s="3" t="s">
        <v>0</v>
      </c>
      <c r="B15" s="1"/>
      <c r="C15" s="1"/>
      <c r="D15" s="1"/>
      <c r="E15" s="1"/>
    </row>
  </sheetData>
  <mergeCells count="1">
    <mergeCell ref="A12:F1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workbookViewId="0" topLeftCell="A4">
      <selection activeCell="K31" sqref="K31"/>
    </sheetView>
  </sheetViews>
  <sheetFormatPr defaultColWidth="8.796875" defaultRowHeight="15"/>
  <cols>
    <col min="1" max="1" width="3" style="4" customWidth="1"/>
    <col min="2" max="16384" width="10.59765625" style="4" customWidth="1"/>
  </cols>
  <sheetData>
    <row r="1" spans="2:3" ht="14.25">
      <c r="B1" s="4" t="s">
        <v>5</v>
      </c>
      <c r="C1" s="4" t="s">
        <v>26</v>
      </c>
    </row>
    <row r="2" spans="2:3" ht="71.25">
      <c r="B2" s="4" t="s">
        <v>6</v>
      </c>
      <c r="C2" s="5" t="s">
        <v>28</v>
      </c>
    </row>
    <row r="3" spans="2:4" ht="14.25">
      <c r="B3" s="4" t="s">
        <v>7</v>
      </c>
      <c r="C3" s="4" t="s">
        <v>24</v>
      </c>
      <c r="D3" s="4" t="s">
        <v>25</v>
      </c>
    </row>
    <row r="4" spans="2:7" ht="14.25">
      <c r="B4" s="4" t="s">
        <v>8</v>
      </c>
      <c r="C4" s="4">
        <v>1.3563156426940112E-19</v>
      </c>
      <c r="D4" s="4" t="s">
        <v>9</v>
      </c>
      <c r="E4" s="4">
        <v>1.3563156426940112E-19</v>
      </c>
      <c r="F4" s="4" t="s">
        <v>10</v>
      </c>
      <c r="G4" s="4">
        <v>1.3563156426940112E-19</v>
      </c>
    </row>
    <row r="5" spans="2:3" ht="14.25">
      <c r="B5" s="4" t="s">
        <v>11</v>
      </c>
      <c r="C5" s="4">
        <v>25</v>
      </c>
    </row>
    <row r="7" spans="2:16" ht="14.25">
      <c r="B7" s="4" t="s">
        <v>12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18</v>
      </c>
      <c r="L7" s="4" t="s">
        <v>20</v>
      </c>
      <c r="M7" s="4" t="s">
        <v>21</v>
      </c>
      <c r="N7" s="4" t="s">
        <v>13</v>
      </c>
      <c r="O7" s="4" t="s">
        <v>22</v>
      </c>
      <c r="P7" s="4" t="s">
        <v>23</v>
      </c>
    </row>
    <row r="9" spans="1:15" ht="14.25">
      <c r="A9" s="4">
        <v>1</v>
      </c>
      <c r="B9" s="4">
        <v>732.592041015625</v>
      </c>
      <c r="C9" s="4">
        <v>0.03472735360264778</v>
      </c>
      <c r="D9" s="4">
        <v>366.29998779296875</v>
      </c>
      <c r="E9" s="4">
        <v>0.024565765634179115</v>
      </c>
      <c r="F9" s="4">
        <v>19427.181640625</v>
      </c>
      <c r="G9" s="4">
        <v>0.9761646389961243</v>
      </c>
      <c r="H9" s="4">
        <v>19427.181640625</v>
      </c>
      <c r="I9" s="4">
        <v>0.9761646389961243</v>
      </c>
      <c r="J9" s="4">
        <v>71.08174133300781</v>
      </c>
      <c r="K9" s="4">
        <v>1.1640617847442627</v>
      </c>
      <c r="L9" s="4">
        <v>1</v>
      </c>
      <c r="M9" s="4">
        <v>0</v>
      </c>
      <c r="N9" s="4">
        <v>0</v>
      </c>
      <c r="O9" s="4">
        <v>0.9073570966720581</v>
      </c>
    </row>
    <row r="10" spans="1:15" ht="14.25">
      <c r="A10" s="4">
        <v>2</v>
      </c>
      <c r="B10" s="4">
        <v>919.734375</v>
      </c>
      <c r="C10" s="4">
        <v>0.14706875383853912</v>
      </c>
      <c r="D10" s="4">
        <v>459.9085693359375</v>
      </c>
      <c r="E10" s="4">
        <v>0.07546234130859375</v>
      </c>
      <c r="F10" s="4">
        <v>398.9244689941406</v>
      </c>
      <c r="G10" s="4">
        <v>11.17680835723877</v>
      </c>
      <c r="H10" s="4">
        <v>398.9244689941406</v>
      </c>
      <c r="I10" s="4">
        <v>11.17680835723877</v>
      </c>
      <c r="J10" s="4">
        <v>1.4596171379089355</v>
      </c>
      <c r="K10" s="4">
        <v>11.194784164428711</v>
      </c>
      <c r="L10" s="4">
        <v>1</v>
      </c>
      <c r="M10" s="4">
        <v>0</v>
      </c>
      <c r="N10" s="4">
        <v>0</v>
      </c>
      <c r="O10" s="4">
        <v>1.0111470222473145</v>
      </c>
    </row>
    <row r="11" spans="1:15" ht="14.25">
      <c r="A11" s="4">
        <v>3</v>
      </c>
      <c r="B11" s="4">
        <v>1015.7724609375</v>
      </c>
      <c r="C11" s="4">
        <v>0.0785503163933754</v>
      </c>
      <c r="D11" s="4">
        <v>507.94683837890625</v>
      </c>
      <c r="E11" s="4">
        <v>0.04264368861913681</v>
      </c>
      <c r="F11" s="4">
        <v>932.64697265625</v>
      </c>
      <c r="G11" s="4">
        <v>4.728891849517822</v>
      </c>
      <c r="H11" s="4">
        <v>932.64697265625</v>
      </c>
      <c r="I11" s="4">
        <v>4.728891849517822</v>
      </c>
      <c r="J11" s="4">
        <v>3.4124441146850586</v>
      </c>
      <c r="K11" s="4">
        <v>4.771222114562988</v>
      </c>
      <c r="L11" s="4">
        <v>1</v>
      </c>
      <c r="M11" s="4">
        <v>0</v>
      </c>
      <c r="N11" s="4">
        <v>0</v>
      </c>
      <c r="O11" s="4">
        <v>1.07891845703125</v>
      </c>
    </row>
    <row r="12" spans="1:15" ht="14.25">
      <c r="A12" s="4">
        <v>4</v>
      </c>
      <c r="B12" s="4">
        <v>1020.22314453125</v>
      </c>
      <c r="C12" s="4">
        <v>0.13267576694488525</v>
      </c>
      <c r="D12" s="4">
        <v>510.1730651855469</v>
      </c>
      <c r="E12" s="4">
        <v>0.06840021163225174</v>
      </c>
      <c r="F12" s="4">
        <v>1094.80419921875</v>
      </c>
      <c r="G12" s="4">
        <v>7.308260917663574</v>
      </c>
      <c r="H12" s="4">
        <v>1094.80419921875</v>
      </c>
      <c r="I12" s="4">
        <v>7.308260917663574</v>
      </c>
      <c r="J12" s="4">
        <v>4.005758285522461</v>
      </c>
      <c r="K12" s="4">
        <v>7.335721969604492</v>
      </c>
      <c r="L12" s="4">
        <v>1</v>
      </c>
      <c r="M12" s="4">
        <v>0</v>
      </c>
      <c r="N12" s="4">
        <v>0</v>
      </c>
      <c r="O12" s="4">
        <v>1.07891845703125</v>
      </c>
    </row>
    <row r="13" spans="1:15" ht="14.25">
      <c r="A13" s="4">
        <v>5</v>
      </c>
      <c r="B13" s="4">
        <v>1022.8494262695312</v>
      </c>
      <c r="C13" s="4">
        <v>0.1112506240606308</v>
      </c>
      <c r="D13" s="4">
        <v>511.4867248535156</v>
      </c>
      <c r="E13" s="4">
        <v>0.058058544993400574</v>
      </c>
      <c r="F13" s="4">
        <v>1329.4482421875</v>
      </c>
      <c r="G13" s="4">
        <v>6.028197288513184</v>
      </c>
      <c r="H13" s="4">
        <v>1329.4482421875</v>
      </c>
      <c r="I13" s="4">
        <v>6.028197288513184</v>
      </c>
      <c r="J13" s="4">
        <v>4.864292621612549</v>
      </c>
      <c r="K13" s="4">
        <v>6.061460494995117</v>
      </c>
      <c r="L13" s="4">
        <v>1</v>
      </c>
      <c r="M13" s="4">
        <v>0</v>
      </c>
      <c r="N13" s="4">
        <v>0</v>
      </c>
      <c r="O13" s="4">
        <v>1.07891845703125</v>
      </c>
    </row>
    <row r="14" spans="1:15" ht="14.25">
      <c r="A14" s="4">
        <v>6</v>
      </c>
      <c r="B14" s="4">
        <v>1025.877685546875</v>
      </c>
      <c r="C14" s="4">
        <v>1.3954613677924499E-05</v>
      </c>
      <c r="D14" s="4">
        <v>513.00146484375</v>
      </c>
      <c r="E14" s="4">
        <v>0.01655002310872078</v>
      </c>
      <c r="F14" s="4">
        <v>322.95684814453125</v>
      </c>
      <c r="G14" s="4">
        <v>13.488556861877441</v>
      </c>
      <c r="H14" s="4">
        <v>322.95684814453125</v>
      </c>
      <c r="I14" s="4">
        <v>13.488556861877441</v>
      </c>
      <c r="J14" s="4">
        <v>1.1816606521606445</v>
      </c>
      <c r="K14" s="4">
        <v>13.50345516204834</v>
      </c>
      <c r="L14" s="4">
        <v>1</v>
      </c>
      <c r="M14" s="4">
        <v>0</v>
      </c>
      <c r="N14" s="4">
        <v>0</v>
      </c>
      <c r="O14" s="4">
        <v>1.07891845703125</v>
      </c>
    </row>
    <row r="15" spans="1:15" ht="14.25">
      <c r="A15" s="4">
        <v>7</v>
      </c>
      <c r="B15" s="4">
        <v>1118.226318359375</v>
      </c>
      <c r="C15" s="4">
        <v>0.19296112656593323</v>
      </c>
      <c r="D15" s="4">
        <v>559.1942138671875</v>
      </c>
      <c r="E15" s="4">
        <v>0.09789254516363144</v>
      </c>
      <c r="F15" s="4">
        <v>153.22567749023438</v>
      </c>
      <c r="G15" s="4">
        <v>18.30305290222168</v>
      </c>
      <c r="H15" s="4">
        <v>153.22567749023438</v>
      </c>
      <c r="I15" s="4">
        <v>18.30305290222168</v>
      </c>
      <c r="J15" s="4">
        <v>0.5606344938278198</v>
      </c>
      <c r="K15" s="4">
        <v>18.314035415649414</v>
      </c>
      <c r="L15" s="4">
        <v>1</v>
      </c>
      <c r="M15" s="4">
        <v>0</v>
      </c>
      <c r="N15" s="4">
        <v>0</v>
      </c>
      <c r="O15" s="4">
        <v>0.8438268899917603</v>
      </c>
    </row>
    <row r="16" spans="1:15" ht="14.25">
      <c r="A16" s="4">
        <v>8</v>
      </c>
      <c r="B16" s="4">
        <v>1218.7532958984375</v>
      </c>
      <c r="C16" s="4">
        <v>0.09909351915121078</v>
      </c>
      <c r="D16" s="4">
        <v>609.4778442382812</v>
      </c>
      <c r="E16" s="4">
        <v>0.05212828889489174</v>
      </c>
      <c r="F16" s="4">
        <v>474.86529541015625</v>
      </c>
      <c r="G16" s="4">
        <v>8.478589057922363</v>
      </c>
      <c r="H16" s="4">
        <v>474.86529541015625</v>
      </c>
      <c r="I16" s="4">
        <v>8.478589057922363</v>
      </c>
      <c r="J16" s="4">
        <v>1.7374755144119263</v>
      </c>
      <c r="K16" s="4">
        <v>8.502270698547363</v>
      </c>
      <c r="L16" s="4">
        <v>1</v>
      </c>
      <c r="M16" s="4">
        <v>0</v>
      </c>
      <c r="N16" s="4">
        <v>0</v>
      </c>
      <c r="O16" s="4">
        <v>0.7935270071029663</v>
      </c>
    </row>
    <row r="17" spans="1:15" ht="14.25">
      <c r="A17" s="4">
        <v>9</v>
      </c>
      <c r="B17" s="4">
        <v>1513.918212890625</v>
      </c>
      <c r="C17" s="4">
        <v>0.12495829910039902</v>
      </c>
      <c r="D17" s="4">
        <v>757.1193237304688</v>
      </c>
      <c r="E17" s="4">
        <v>0.06445418298244476</v>
      </c>
      <c r="F17" s="4">
        <v>416.15667724609375</v>
      </c>
      <c r="G17" s="4">
        <v>10.923020362854004</v>
      </c>
      <c r="H17" s="4">
        <v>416.15667724609375</v>
      </c>
      <c r="I17" s="4">
        <v>10.923020362854004</v>
      </c>
      <c r="J17" s="4">
        <v>1.522667646408081</v>
      </c>
      <c r="K17" s="4">
        <v>10.941412925720215</v>
      </c>
      <c r="L17" s="4">
        <v>1</v>
      </c>
      <c r="M17" s="4">
        <v>0</v>
      </c>
      <c r="N17" s="4">
        <v>0</v>
      </c>
      <c r="O17" s="4">
        <v>1.1982795000076294</v>
      </c>
    </row>
    <row r="18" spans="1:15" ht="14.25">
      <c r="A18" s="4">
        <v>10</v>
      </c>
      <c r="B18" s="4">
        <v>1541.458984375</v>
      </c>
      <c r="C18" s="4">
        <v>0.2710067331790924</v>
      </c>
      <c r="D18" s="4">
        <v>770.8952026367188</v>
      </c>
      <c r="E18" s="4">
        <v>0.1364649534225464</v>
      </c>
      <c r="F18" s="4">
        <v>163.843017578125</v>
      </c>
      <c r="G18" s="4">
        <v>22.004261016845703</v>
      </c>
      <c r="H18" s="4">
        <v>163.843017578125</v>
      </c>
      <c r="I18" s="4">
        <v>22.004261016845703</v>
      </c>
      <c r="J18" s="4">
        <v>0.5994820594787598</v>
      </c>
      <c r="K18" s="4">
        <v>22.013397216796875</v>
      </c>
      <c r="L18" s="4">
        <v>1</v>
      </c>
      <c r="M18" s="4">
        <v>0</v>
      </c>
      <c r="N18" s="4">
        <v>0</v>
      </c>
      <c r="O18" s="4">
        <v>1.102199673652649</v>
      </c>
    </row>
    <row r="19" spans="1:15" ht="14.25">
      <c r="A19" s="4">
        <v>11</v>
      </c>
      <c r="B19" s="4">
        <v>2077.750732421875</v>
      </c>
      <c r="C19" s="4">
        <v>0.062356870621442795</v>
      </c>
      <c r="D19" s="4">
        <v>1039.1483154296875</v>
      </c>
      <c r="E19" s="4">
        <v>0.03494459018111229</v>
      </c>
      <c r="F19" s="4">
        <v>2260.682861328125</v>
      </c>
      <c r="G19" s="4">
        <v>3.1644411087036133</v>
      </c>
      <c r="H19" s="4">
        <v>2260.682861328125</v>
      </c>
      <c r="I19" s="4">
        <v>3.1644411087036133</v>
      </c>
      <c r="J19" s="4">
        <v>8.27156925201416</v>
      </c>
      <c r="K19" s="4">
        <v>3.227356433868408</v>
      </c>
      <c r="L19" s="4">
        <v>1</v>
      </c>
      <c r="M19" s="4">
        <v>0</v>
      </c>
      <c r="N19" s="4">
        <v>0</v>
      </c>
      <c r="O19" s="4">
        <v>1.2640401124954224</v>
      </c>
    </row>
    <row r="20" spans="1:15" ht="14.25">
      <c r="A20" s="4">
        <v>12</v>
      </c>
      <c r="B20" s="4">
        <v>2230.134033203125</v>
      </c>
      <c r="C20" s="4">
        <v>0.048204176127910614</v>
      </c>
      <c r="D20" s="4">
        <v>1115.370361328125</v>
      </c>
      <c r="E20" s="4">
        <v>0.02890556864440441</v>
      </c>
      <c r="F20" s="4">
        <v>22605.21875</v>
      </c>
      <c r="G20" s="4">
        <v>3.6988046169281006</v>
      </c>
      <c r="H20" s="4">
        <v>22605.21875</v>
      </c>
      <c r="I20" s="4">
        <v>3.6988046169281006</v>
      </c>
      <c r="J20" s="4">
        <v>82.70980072021484</v>
      </c>
      <c r="K20" s="4">
        <v>3.752772092819214</v>
      </c>
      <c r="L20" s="4">
        <v>1</v>
      </c>
      <c r="M20" s="4">
        <v>0</v>
      </c>
      <c r="N20" s="4">
        <v>0</v>
      </c>
      <c r="O20" s="4">
        <v>0.8253797292709351</v>
      </c>
    </row>
    <row r="21" spans="1:15" ht="14.25">
      <c r="A21" s="4">
        <v>13</v>
      </c>
      <c r="B21" s="4">
        <v>2535.08154296875</v>
      </c>
      <c r="C21" s="4">
        <v>0.1597408801317215</v>
      </c>
      <c r="D21" s="4">
        <v>1267.9051513671875</v>
      </c>
      <c r="E21" s="4">
        <v>0.0815945714712143</v>
      </c>
      <c r="F21" s="4">
        <v>283.8905334472656</v>
      </c>
      <c r="G21" s="4">
        <v>11.475753784179688</v>
      </c>
      <c r="H21" s="4">
        <v>283.8905334472656</v>
      </c>
      <c r="I21" s="4">
        <v>11.475753784179688</v>
      </c>
      <c r="J21" s="4">
        <v>1.0387216806411743</v>
      </c>
      <c r="K21" s="4">
        <v>11.49326229095459</v>
      </c>
      <c r="L21" s="4">
        <v>1</v>
      </c>
      <c r="M21" s="4">
        <v>0</v>
      </c>
      <c r="N21" s="4">
        <v>0</v>
      </c>
      <c r="O21" s="4">
        <v>0.7047959566116333</v>
      </c>
    </row>
    <row r="22" spans="1:15" ht="14.25">
      <c r="A22" s="4">
        <v>14</v>
      </c>
      <c r="B22" s="4">
        <v>2735.989501953125</v>
      </c>
      <c r="C22" s="4">
        <v>0.12211881577968597</v>
      </c>
      <c r="D22" s="4">
        <v>1368.3992919921875</v>
      </c>
      <c r="E22" s="4">
        <v>0.06342276930809021</v>
      </c>
      <c r="F22" s="4">
        <v>709.843994140625</v>
      </c>
      <c r="G22" s="4">
        <v>5.64951753616333</v>
      </c>
      <c r="H22" s="4">
        <v>709.843994140625</v>
      </c>
      <c r="I22" s="4">
        <v>5.64951753616333</v>
      </c>
      <c r="J22" s="4">
        <v>2.5972344875335693</v>
      </c>
      <c r="K22" s="4">
        <v>5.684997081756592</v>
      </c>
      <c r="L22" s="4">
        <v>1</v>
      </c>
      <c r="M22" s="4">
        <v>0</v>
      </c>
      <c r="N22" s="4">
        <v>0</v>
      </c>
      <c r="O22" s="4">
        <v>1.0444231033325195</v>
      </c>
    </row>
    <row r="23" spans="1:15" ht="14.25">
      <c r="A23" s="4">
        <v>15</v>
      </c>
      <c r="B23" s="4">
        <v>2962.279541015625</v>
      </c>
      <c r="C23" s="4">
        <v>0.011649115942418575</v>
      </c>
      <c r="D23" s="4">
        <v>1481.5894775390625</v>
      </c>
      <c r="E23" s="4">
        <v>0.018719790503382683</v>
      </c>
      <c r="F23" s="4">
        <v>27330.76171875</v>
      </c>
      <c r="G23" s="4">
        <v>0.6341469287872314</v>
      </c>
      <c r="H23" s="4">
        <v>27330.76171875</v>
      </c>
      <c r="I23" s="4">
        <v>0.6341469287872314</v>
      </c>
      <c r="J23" s="4">
        <v>100</v>
      </c>
      <c r="K23" s="4">
        <v>0.8968191742897034</v>
      </c>
      <c r="L23" s="4">
        <v>1</v>
      </c>
      <c r="M23" s="4">
        <v>0</v>
      </c>
      <c r="N23" s="4">
        <v>0</v>
      </c>
      <c r="O23" s="4">
        <v>1.0833187103271484</v>
      </c>
    </row>
    <row r="24" spans="1:15" ht="14.25">
      <c r="A24" s="4">
        <v>16</v>
      </c>
      <c r="B24" s="4">
        <v>3245.296142578125</v>
      </c>
      <c r="C24" s="4">
        <v>0.0930294618010521</v>
      </c>
      <c r="D24" s="4">
        <v>1623.1544189453125</v>
      </c>
      <c r="E24" s="4">
        <v>0.05020938441157341</v>
      </c>
      <c r="F24" s="4">
        <v>511.70050048828125</v>
      </c>
      <c r="G24" s="4">
        <v>5.3369927406311035</v>
      </c>
      <c r="H24" s="4">
        <v>511.70050048828125</v>
      </c>
      <c r="I24" s="4">
        <v>5.3369927406311035</v>
      </c>
      <c r="J24" s="4">
        <v>1.8722511529922485</v>
      </c>
      <c r="K24" s="4">
        <v>5.37453556060791</v>
      </c>
      <c r="L24" s="4">
        <v>1</v>
      </c>
      <c r="M24" s="4">
        <v>0</v>
      </c>
      <c r="N24" s="4">
        <v>0</v>
      </c>
      <c r="O24" s="4">
        <v>0.9589551091194153</v>
      </c>
    </row>
    <row r="25" spans="1:16" ht="14.25">
      <c r="A25" s="6">
        <v>17</v>
      </c>
      <c r="B25" s="6">
        <v>3385.469482421875</v>
      </c>
      <c r="C25" s="6">
        <v>0.6467071771621704</v>
      </c>
      <c r="D25" s="6">
        <v>1693.2691650390625</v>
      </c>
      <c r="E25" s="6">
        <v>0.32406681776046753</v>
      </c>
      <c r="F25" s="6">
        <v>27.5</v>
      </c>
      <c r="G25" s="7">
        <f>SQRT(F25)/F25*100</f>
        <v>19.06925178491185</v>
      </c>
      <c r="H25" s="6">
        <v>27.5</v>
      </c>
      <c r="I25" s="7">
        <f>SQRT(H25)/H25*100</f>
        <v>19.06925178491185</v>
      </c>
      <c r="J25" s="6">
        <f>F25/D25*100</f>
        <v>1.6240772918914872</v>
      </c>
      <c r="K25" s="6">
        <f>SQRT((I25/H25)^2+(E25/D25)^2)</f>
        <v>0.6934273640442384</v>
      </c>
      <c r="L25" s="6">
        <v>1</v>
      </c>
      <c r="M25" s="6">
        <v>0</v>
      </c>
      <c r="N25" s="6">
        <v>0</v>
      </c>
      <c r="O25" s="6">
        <v>1.4185261726379395</v>
      </c>
      <c r="P25" s="6"/>
    </row>
    <row r="26" spans="1:15" ht="14.25">
      <c r="A26" s="4">
        <v>18</v>
      </c>
      <c r="B26" s="4">
        <v>3448.399658203125</v>
      </c>
      <c r="C26" s="4">
        <v>0.13577303290367126</v>
      </c>
      <c r="D26" s="4">
        <v>1724.746826171875</v>
      </c>
      <c r="E26" s="4">
        <v>0.07071895897388458</v>
      </c>
      <c r="F26" s="4">
        <v>411.8677673339844</v>
      </c>
      <c r="G26" s="4">
        <v>5.851518630981445</v>
      </c>
      <c r="H26" s="4">
        <v>411.8677673339844</v>
      </c>
      <c r="I26" s="4">
        <v>5.851518630981445</v>
      </c>
      <c r="J26" s="4">
        <v>1.5069750547409058</v>
      </c>
      <c r="K26" s="4">
        <v>5.885780334472656</v>
      </c>
      <c r="L26" s="4">
        <v>1</v>
      </c>
      <c r="M26" s="4">
        <v>0</v>
      </c>
      <c r="N26" s="4">
        <v>0</v>
      </c>
      <c r="O26" s="4">
        <v>1.0779223442077637</v>
      </c>
    </row>
    <row r="27" spans="1:16" ht="14.25">
      <c r="A27" s="6">
        <v>19</v>
      </c>
      <c r="B27" s="6">
        <v>3462.69775390625</v>
      </c>
      <c r="C27" s="6">
        <v>0.30010417103767395</v>
      </c>
      <c r="D27" s="6">
        <v>1731.898681640625</v>
      </c>
      <c r="E27" s="6">
        <v>0.15141020715236664</v>
      </c>
      <c r="F27" s="6">
        <v>71.7</v>
      </c>
      <c r="G27" s="6">
        <f>SQRT(F27)/F27*100</f>
        <v>11.809742331947866</v>
      </c>
      <c r="H27" s="6">
        <v>71.7</v>
      </c>
      <c r="I27" s="6">
        <f>SQRT(H27)/H27*100</f>
        <v>11.809742331947866</v>
      </c>
      <c r="J27" s="6">
        <f>F27/D27*100</f>
        <v>4.139965042994242</v>
      </c>
      <c r="K27" s="6">
        <f>SQRT((I27/H27)^2+(E27/D27)^2)</f>
        <v>0.16471051597611866</v>
      </c>
      <c r="L27" s="6">
        <v>1</v>
      </c>
      <c r="M27" s="6">
        <v>0</v>
      </c>
      <c r="N27" s="6">
        <v>0</v>
      </c>
      <c r="O27" s="6">
        <v>1.0779223442077637</v>
      </c>
      <c r="P27" s="6"/>
    </row>
    <row r="28" spans="1:15" ht="14.25">
      <c r="A28" s="4">
        <v>20</v>
      </c>
      <c r="B28" s="4">
        <v>3556.553466796875</v>
      </c>
      <c r="C28" s="4">
        <v>0.028972215950489044</v>
      </c>
      <c r="D28" s="4">
        <v>1778.8453369140625</v>
      </c>
      <c r="E28" s="4">
        <v>0.02486773580312729</v>
      </c>
      <c r="F28" s="4">
        <v>11220.6669921875</v>
      </c>
      <c r="G28" s="4">
        <v>1.097719430923462</v>
      </c>
      <c r="H28" s="4">
        <v>11220.6669921875</v>
      </c>
      <c r="I28" s="4">
        <v>1.097719430923462</v>
      </c>
      <c r="J28" s="4">
        <v>41.055084228515625</v>
      </c>
      <c r="K28" s="4">
        <v>1.2677264213562012</v>
      </c>
      <c r="L28" s="4">
        <v>1</v>
      </c>
      <c r="M28" s="4">
        <v>0</v>
      </c>
      <c r="N28" s="4">
        <v>0</v>
      </c>
      <c r="O28" s="4">
        <v>0.7781478762626648</v>
      </c>
    </row>
    <row r="29" spans="1:15" ht="14.25">
      <c r="A29" s="4">
        <v>21</v>
      </c>
      <c r="B29" s="4">
        <v>4161.5751953125</v>
      </c>
      <c r="C29" s="4">
        <v>0.18904709815979004</v>
      </c>
      <c r="D29" s="4">
        <v>2081.47705078125</v>
      </c>
      <c r="E29" s="4">
        <v>0.0973747968673706</v>
      </c>
      <c r="F29" s="4">
        <v>331.0527648925781</v>
      </c>
      <c r="G29" s="4">
        <v>7.1857099533081055</v>
      </c>
      <c r="H29" s="4">
        <v>331.0527648925781</v>
      </c>
      <c r="I29" s="4">
        <v>7.1857099533081055</v>
      </c>
      <c r="J29" s="4">
        <v>1.2112826108932495</v>
      </c>
      <c r="K29" s="4">
        <v>7.213637828826904</v>
      </c>
      <c r="L29" s="4">
        <v>1</v>
      </c>
      <c r="M29" s="4">
        <v>0</v>
      </c>
      <c r="N29" s="4">
        <v>0</v>
      </c>
      <c r="O29" s="4">
        <v>1.3690650463104248</v>
      </c>
    </row>
    <row r="30" spans="1:16" ht="14.25">
      <c r="A30" s="6">
        <v>22</v>
      </c>
      <c r="B30" s="6">
        <v>4484.26513671875</v>
      </c>
      <c r="C30" s="6">
        <v>0.6168966889381409</v>
      </c>
      <c r="D30" s="6">
        <v>2242.88671875</v>
      </c>
      <c r="E30" s="6">
        <v>0.30958420038223267</v>
      </c>
      <c r="F30" s="6">
        <v>77</v>
      </c>
      <c r="G30" s="6">
        <f>SQRT(F30)/F30*100</f>
        <v>11.396057645963795</v>
      </c>
      <c r="H30" s="6">
        <v>77</v>
      </c>
      <c r="I30" s="6">
        <f>SQRT(H30)/H30*100</f>
        <v>11.396057645963795</v>
      </c>
      <c r="J30" s="6">
        <f>F30/D30*100</f>
        <v>3.433075748155192</v>
      </c>
      <c r="K30" s="6">
        <f>SQRT((I30/H30)^2+(E30/D30)^2)</f>
        <v>0.14800081301375037</v>
      </c>
      <c r="L30" s="6">
        <v>1</v>
      </c>
      <c r="M30" s="6">
        <v>0</v>
      </c>
      <c r="N30" s="6">
        <v>0</v>
      </c>
      <c r="O30" s="6">
        <v>0.764091432094574</v>
      </c>
      <c r="P30" s="6"/>
    </row>
    <row r="31" spans="1:15" ht="14.25">
      <c r="A31" s="4">
        <v>23</v>
      </c>
      <c r="B31" s="4">
        <v>5182.8349609375</v>
      </c>
      <c r="C31" s="4">
        <v>0.19962099194526672</v>
      </c>
      <c r="D31" s="4">
        <v>2592.311279296875</v>
      </c>
      <c r="E31" s="4">
        <v>0.10401605814695358</v>
      </c>
      <c r="F31" s="4">
        <v>318.9356689453125</v>
      </c>
      <c r="G31" s="4">
        <v>6.168149471282959</v>
      </c>
      <c r="H31" s="4">
        <v>318.9356689453125</v>
      </c>
      <c r="I31" s="4">
        <v>6.168149471282959</v>
      </c>
      <c r="J31" s="4">
        <v>1.166947603225708</v>
      </c>
      <c r="K31" s="4">
        <v>6.200662136077881</v>
      </c>
      <c r="L31" s="4">
        <v>1</v>
      </c>
      <c r="M31" s="4">
        <v>0</v>
      </c>
      <c r="N31" s="4">
        <v>0</v>
      </c>
      <c r="O31" s="4">
        <v>1.0280593633651733</v>
      </c>
    </row>
    <row r="32" spans="1:15" ht="14.25">
      <c r="A32" s="4">
        <v>24</v>
      </c>
      <c r="B32" s="4">
        <v>5506.3232421875</v>
      </c>
      <c r="C32" s="4">
        <v>0.2224866896867752</v>
      </c>
      <c r="D32" s="4">
        <v>2754.1201171875</v>
      </c>
      <c r="E32" s="4">
        <v>0.11556372791528702</v>
      </c>
      <c r="F32" s="4">
        <v>331.4395446777344</v>
      </c>
      <c r="G32" s="4">
        <v>7.413980484008789</v>
      </c>
      <c r="H32" s="4">
        <v>331.4395446777344</v>
      </c>
      <c r="I32" s="4">
        <v>7.413980484008789</v>
      </c>
      <c r="J32" s="4">
        <v>1.2126977443695068</v>
      </c>
      <c r="K32" s="4">
        <v>7.441051483154297</v>
      </c>
      <c r="L32" s="4">
        <v>1</v>
      </c>
      <c r="M32" s="4">
        <v>0</v>
      </c>
      <c r="N32" s="4">
        <v>0</v>
      </c>
      <c r="O32" s="4">
        <v>1.0972957611083984</v>
      </c>
    </row>
    <row r="33" spans="1:15" ht="14.25">
      <c r="A33" s="4">
        <v>25</v>
      </c>
      <c r="B33" s="4">
        <v>6204.60400390625</v>
      </c>
      <c r="C33" s="4">
        <v>0.07119135558605194</v>
      </c>
      <c r="D33" s="4">
        <v>3103.39990234375</v>
      </c>
      <c r="E33" s="4">
        <v>0.050360020250082016</v>
      </c>
      <c r="F33" s="4">
        <v>1193.931884765625</v>
      </c>
      <c r="G33" s="4">
        <v>2.5196616649627686</v>
      </c>
      <c r="H33" s="4">
        <v>1193.931884765625</v>
      </c>
      <c r="I33" s="4">
        <v>2.5196616649627686</v>
      </c>
      <c r="J33" s="4">
        <v>4.368454456329346</v>
      </c>
      <c r="K33" s="4">
        <v>2.5982372760772705</v>
      </c>
      <c r="L33" s="4">
        <v>1</v>
      </c>
      <c r="M33" s="4">
        <v>0</v>
      </c>
      <c r="N33" s="4">
        <v>0</v>
      </c>
      <c r="O33" s="4">
        <v>0.6890996098518372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OURA Yasuji</dc:creator>
  <cp:keywords/>
  <dc:description/>
  <cp:lastModifiedBy>Cosmochem. Lab.</cp:lastModifiedBy>
  <dcterms:created xsi:type="dcterms:W3CDTF">2003-02-21T23:47:18Z</dcterms:created>
  <dcterms:modified xsi:type="dcterms:W3CDTF">2006-02-09T11:30:21Z</dcterms:modified>
  <cp:category/>
  <cp:version/>
  <cp:contentType/>
  <cp:contentStatus/>
</cp:coreProperties>
</file>